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50" activeTab="0"/>
  </bookViews>
  <sheets>
    <sheet name="Лицевой счет дома " sheetId="1" r:id="rId1"/>
    <sheet name="Текущий ремонт" sheetId="2" r:id="rId2"/>
    <sheet name="Содержание жилья" sheetId="3" r:id="rId3"/>
  </sheets>
  <definedNames/>
  <calcPr fullCalcOnLoad="1"/>
</workbook>
</file>

<file path=xl/sharedStrings.xml><?xml version="1.0" encoding="utf-8"?>
<sst xmlns="http://schemas.openxmlformats.org/spreadsheetml/2006/main" count="257" uniqueCount="70">
  <si>
    <t>ИНФОРМАЦИЯ О НАЧИСЛЕННЫХ, СОБРАННЫХ И ИЗРАСХОДОВАННЫХ СРЕДСТВАХ  ПО СОСТОЯНИЮ НА 31.12.2019 г</t>
  </si>
  <si>
    <t>№ п/п</t>
  </si>
  <si>
    <t>Адрес</t>
  </si>
  <si>
    <t>Услуга</t>
  </si>
  <si>
    <t>Задолж-ть на 01.01.2019 г</t>
  </si>
  <si>
    <t>остаток средств на 01.01.2019 г.</t>
  </si>
  <si>
    <t>Начислено</t>
  </si>
  <si>
    <t>Оплачено</t>
  </si>
  <si>
    <t>Израсходовано</t>
  </si>
  <si>
    <t>Остаток на 31.12.2019 г</t>
  </si>
  <si>
    <t>Задолженность на 31.12.2019 г</t>
  </si>
  <si>
    <t>Дата заключения договора</t>
  </si>
  <si>
    <t>Улица</t>
  </si>
  <si>
    <t>Дом</t>
  </si>
  <si>
    <t xml:space="preserve">Чехова </t>
  </si>
  <si>
    <t>143.1</t>
  </si>
  <si>
    <t>ИТОГО ПО ДОМУ</t>
  </si>
  <si>
    <t>Январь 2019 г.</t>
  </si>
  <si>
    <t>Вид работ</t>
  </si>
  <si>
    <t>Место проведения работ</t>
  </si>
  <si>
    <t>Сумма</t>
  </si>
  <si>
    <t>ремонт дворового электроосвещения жилого дома (фотореле, кабель)</t>
  </si>
  <si>
    <t>Чехова 143/1</t>
  </si>
  <si>
    <t>ИТОГО</t>
  </si>
  <si>
    <t>Февраль 2019</t>
  </si>
  <si>
    <t>проверка   технического состояния вентиляционных и дымовых каналов</t>
  </si>
  <si>
    <t>кв.3,4,8,9,11,12,13,14,16,17,18</t>
  </si>
  <si>
    <t>март 2019г.</t>
  </si>
  <si>
    <t>АПРЕЛЬ 2019 г.</t>
  </si>
  <si>
    <t xml:space="preserve">проверка   технического состояния вентиляционных и дымовых каналов. </t>
  </si>
  <si>
    <t>кв.21,25,31,32,39</t>
  </si>
  <si>
    <t>Июнь 2019г.</t>
  </si>
  <si>
    <t>Июль 2019г.</t>
  </si>
  <si>
    <t>кв.2,3-4,7,9,11,12,13,14,15,16-17,18,19,21,24,25,26-27,32,35,36,37,39,40,42,43,44</t>
  </si>
  <si>
    <t>Август 2019г.</t>
  </si>
  <si>
    <t>Сентябрь 2019г.</t>
  </si>
  <si>
    <t>ремонт мягкой кровли отдельными местами на ж/д</t>
  </si>
  <si>
    <t>кв.38,39,40</t>
  </si>
  <si>
    <t>Октябрь 2019г.</t>
  </si>
  <si>
    <t>Ноябрь 2019г.</t>
  </si>
  <si>
    <t>Декабрь 2019г.</t>
  </si>
  <si>
    <t>Проверка технического состояния вентиляционных каналов c помощью видеокамеры. Устройство отверстия в вентканале для прочистки.</t>
  </si>
  <si>
    <t>кв.29</t>
  </si>
  <si>
    <t>Проверка технического состояния вентиляционного и дымового канала. Очистка вентиляционного канала</t>
  </si>
  <si>
    <t>кв.33</t>
  </si>
  <si>
    <t>Работы по аварийному ремонту общего имущества МКД с января по декабрь 2019г.</t>
  </si>
  <si>
    <t>ВСЕГО</t>
  </si>
  <si>
    <t>январь 2019г.</t>
  </si>
  <si>
    <t>очистка придомовой территории от снега</t>
  </si>
  <si>
    <t>Т/О ОПУЭ</t>
  </si>
  <si>
    <t>ФЕВРАЛЬ 2019Г.</t>
  </si>
  <si>
    <t>Планово-предупредительный ремонт ЩР</t>
  </si>
  <si>
    <t>1,2,3,4-й подъезд</t>
  </si>
  <si>
    <t>ремонт электроосвещения (смена лампы) жилого дома в МОП</t>
  </si>
  <si>
    <t>кв.39</t>
  </si>
  <si>
    <t>Март 2019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</si>
  <si>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</si>
  <si>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</si>
  <si>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</si>
  <si>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</si>
  <si>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</si>
  <si>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</si>
  <si>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смена трубопровода ф20мм</t>
  </si>
  <si>
    <t>ЦО п/п</t>
  </si>
  <si>
    <t>проверка ИПУ электроэнергии</t>
  </si>
  <si>
    <t>установка замка на электрощит</t>
  </si>
  <si>
    <t>кв.32,33</t>
  </si>
  <si>
    <t>октябрь 2019г.</t>
  </si>
  <si>
    <t>ноябрь 2019г.</t>
  </si>
  <si>
    <t>декабрь 2019г.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</si>
</sst>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7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wrapText="1"/>
    </xf>
    <xf numFmtId="0" fontId="7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wrapText="1"/>
    </xf>
    <xf numFmtId="0" fontId="10" fillId="36" borderId="10" xfId="0" applyNumberFormat="1" applyFont="1" applyFill="1" applyBorder="1" applyAlignment="1">
      <alignment horizontal="center" wrapText="1"/>
    </xf>
    <xf numFmtId="0" fontId="11" fillId="35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justify" wrapText="1"/>
    </xf>
    <xf numFmtId="0" fontId="11" fillId="36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 wrapText="1"/>
    </xf>
    <xf numFmtId="0" fontId="9" fillId="0" borderId="10" xfId="0" applyNumberFormat="1" applyFont="1" applyBorder="1" applyAlignment="1">
      <alignment horizontal="center" wrapText="1"/>
    </xf>
    <xf numFmtId="0" fontId="11" fillId="35" borderId="0" xfId="0" applyFont="1" applyFill="1" applyAlignment="1">
      <alignment horizontal="center"/>
    </xf>
    <xf numFmtId="0" fontId="11" fillId="35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9" fillId="36" borderId="10" xfId="0" applyFont="1" applyFill="1" applyBorder="1" applyAlignment="1">
      <alignment horizontal="center" wrapText="1"/>
    </xf>
    <xf numFmtId="0" fontId="10" fillId="0" borderId="10" xfId="0" applyNumberFormat="1" applyFont="1" applyBorder="1" applyAlignment="1">
      <alignment horizontal="justify" wrapText="1"/>
    </xf>
    <xf numFmtId="0" fontId="11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" fillId="37" borderId="10" xfId="0" applyFont="1" applyFill="1" applyBorder="1" applyAlignment="1">
      <alignment horizontal="center" wrapText="1"/>
    </xf>
    <xf numFmtId="0" fontId="0" fillId="36" borderId="0" xfId="0" applyFill="1" applyAlignment="1">
      <alignment wrapText="1"/>
    </xf>
    <xf numFmtId="0" fontId="11" fillId="37" borderId="10" xfId="0" applyFont="1" applyFill="1" applyBorder="1" applyAlignment="1">
      <alignment horizontal="center" wrapText="1"/>
    </xf>
    <xf numFmtId="2" fontId="11" fillId="35" borderId="0" xfId="0" applyNumberFormat="1" applyFont="1" applyFill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49" fontId="6" fillId="38" borderId="10" xfId="0" applyNumberFormat="1" applyFont="1" applyFill="1" applyBorder="1" applyAlignment="1">
      <alignment horizontal="center"/>
    </xf>
    <xf numFmtId="49" fontId="6" fillId="38" borderId="10" xfId="0" applyNumberFormat="1" applyFont="1" applyFill="1" applyBorder="1" applyAlignment="1">
      <alignment horizontal="center" wrapText="1"/>
    </xf>
    <xf numFmtId="0" fontId="6" fillId="38" borderId="10" xfId="0" applyNumberFormat="1" applyFont="1" applyFill="1" applyBorder="1" applyAlignment="1">
      <alignment horizontal="center" wrapText="1"/>
    </xf>
    <xf numFmtId="0" fontId="1" fillId="37" borderId="10" xfId="0" applyFont="1" applyFill="1" applyBorder="1" applyAlignment="1">
      <alignment horizontal="center" wrapText="1"/>
    </xf>
    <xf numFmtId="14" fontId="5" fillId="34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80" zoomScaleNormal="80" zoomScalePageLayoutView="0" workbookViewId="0" topLeftCell="C1">
      <selection activeCell="L6" sqref="L6"/>
    </sheetView>
  </sheetViews>
  <sheetFormatPr defaultColWidth="11.57421875" defaultRowHeight="12.75"/>
  <cols>
    <col min="1" max="1" width="8.140625" style="0" customWidth="1"/>
    <col min="2" max="2" width="24.421875" style="0" customWidth="1"/>
    <col min="3" max="3" width="6.421875" style="0" customWidth="1"/>
    <col min="4" max="4" width="35.57421875" style="0" customWidth="1"/>
    <col min="5" max="5" width="20.140625" style="0" customWidth="1"/>
    <col min="6" max="6" width="19.28125" style="0" customWidth="1"/>
    <col min="7" max="7" width="19.00390625" style="0" customWidth="1"/>
    <col min="8" max="8" width="18.140625" style="0" customWidth="1"/>
    <col min="9" max="9" width="20.421875" style="0" customWidth="1"/>
    <col min="10" max="10" width="18.7109375" style="0" customWidth="1"/>
    <col min="11" max="11" width="20.140625" style="0" customWidth="1"/>
    <col min="12" max="12" width="18.00390625" style="0" customWidth="1"/>
  </cols>
  <sheetData>
    <row r="1" spans="1:12" ht="18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42" t="s">
        <v>1</v>
      </c>
      <c r="B3" s="43" t="s">
        <v>2</v>
      </c>
      <c r="C3" s="43"/>
      <c r="D3" s="39" t="s">
        <v>3</v>
      </c>
      <c r="E3" s="38" t="s">
        <v>4</v>
      </c>
      <c r="F3" s="38" t="s">
        <v>5</v>
      </c>
      <c r="G3" s="39" t="s">
        <v>6</v>
      </c>
      <c r="H3" s="39" t="s">
        <v>7</v>
      </c>
      <c r="I3" s="39" t="s">
        <v>8</v>
      </c>
      <c r="J3" s="38" t="s">
        <v>9</v>
      </c>
      <c r="K3" s="38" t="s">
        <v>10</v>
      </c>
      <c r="L3" s="38" t="s">
        <v>11</v>
      </c>
    </row>
    <row r="4" spans="1:12" ht="28.5" customHeight="1">
      <c r="A4" s="42"/>
      <c r="B4" s="4" t="s">
        <v>12</v>
      </c>
      <c r="C4" s="4" t="s">
        <v>13</v>
      </c>
      <c r="D4" s="39"/>
      <c r="E4" s="39"/>
      <c r="F4" s="38"/>
      <c r="G4" s="39"/>
      <c r="H4" s="39"/>
      <c r="I4" s="39"/>
      <c r="J4" s="39"/>
      <c r="K4" s="39"/>
      <c r="L4" s="38"/>
    </row>
    <row r="5" spans="1:12" ht="15.75">
      <c r="A5" s="5"/>
      <c r="B5" s="6" t="s">
        <v>14</v>
      </c>
      <c r="C5" s="7" t="s">
        <v>15</v>
      </c>
      <c r="D5" s="5"/>
      <c r="E5" s="5"/>
      <c r="F5" s="5"/>
      <c r="G5" s="5"/>
      <c r="H5" s="5"/>
      <c r="I5" s="5"/>
      <c r="J5" s="5"/>
      <c r="K5" s="5"/>
      <c r="L5" s="48">
        <v>43040</v>
      </c>
    </row>
    <row r="6" spans="1:12" ht="15.75">
      <c r="A6" s="5"/>
      <c r="B6" s="40" t="s">
        <v>16</v>
      </c>
      <c r="C6" s="40"/>
      <c r="D6" s="40"/>
      <c r="E6">
        <v>33274.29</v>
      </c>
      <c r="F6">
        <v>-4224.991</v>
      </c>
      <c r="G6">
        <v>313773.27</v>
      </c>
      <c r="H6">
        <v>301535.24</v>
      </c>
      <c r="I6">
        <v>319561.18</v>
      </c>
      <c r="J6">
        <v>-22250.93</v>
      </c>
      <c r="K6">
        <v>45512.32</v>
      </c>
      <c r="L6" s="9"/>
    </row>
  </sheetData>
  <sheetProtection selectLockedCells="1" selectUnlockedCells="1"/>
  <mergeCells count="13">
    <mergeCell ref="H3:H4"/>
    <mergeCell ref="I3:I4"/>
    <mergeCell ref="J3:J4"/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5"/>
  <sheetViews>
    <sheetView zoomScale="80" zoomScaleNormal="80" zoomScalePageLayoutView="0" workbookViewId="0" topLeftCell="A64">
      <selection activeCell="E83" sqref="E83"/>
    </sheetView>
  </sheetViews>
  <sheetFormatPr defaultColWidth="11.57421875" defaultRowHeight="12.75"/>
  <cols>
    <col min="1" max="1" width="9.57421875" style="0" customWidth="1"/>
    <col min="2" max="2" width="39.140625" style="10" customWidth="1"/>
    <col min="3" max="3" width="28.57421875" style="0" customWidth="1"/>
    <col min="4" max="4" width="40.7109375" style="0" customWidth="1"/>
    <col min="5" max="5" width="16.57421875" style="0" customWidth="1"/>
  </cols>
  <sheetData>
    <row r="1" spans="1:5" ht="18">
      <c r="A1" s="44" t="s">
        <v>17</v>
      </c>
      <c r="B1" s="44"/>
      <c r="C1" s="44"/>
      <c r="D1" s="44"/>
      <c r="E1" s="44"/>
    </row>
    <row r="2" spans="1:5" ht="15.75">
      <c r="A2" s="11" t="s">
        <v>1</v>
      </c>
      <c r="B2" s="12" t="s">
        <v>18</v>
      </c>
      <c r="C2" s="13" t="s">
        <v>2</v>
      </c>
      <c r="D2" s="13" t="s">
        <v>19</v>
      </c>
      <c r="E2" s="13" t="s">
        <v>20</v>
      </c>
    </row>
    <row r="3" spans="1:5" ht="42.75">
      <c r="A3" s="14">
        <v>1</v>
      </c>
      <c r="B3" s="15" t="s">
        <v>21</v>
      </c>
      <c r="C3" s="14" t="s">
        <v>22</v>
      </c>
      <c r="D3" s="15"/>
      <c r="E3" s="16">
        <f>1384.4</f>
        <v>1384.4</v>
      </c>
    </row>
    <row r="4" spans="1:5" ht="14.25">
      <c r="A4" s="14">
        <v>2</v>
      </c>
      <c r="B4" s="15"/>
      <c r="C4" s="14"/>
      <c r="D4" s="15"/>
      <c r="E4" s="15"/>
    </row>
    <row r="5" spans="1:5" ht="15">
      <c r="A5" s="17"/>
      <c r="B5" s="18" t="s">
        <v>23</v>
      </c>
      <c r="C5" s="17"/>
      <c r="D5" s="17"/>
      <c r="E5" s="17">
        <f>E3+E4</f>
        <v>1384.4</v>
      </c>
    </row>
    <row r="6" spans="1:5" ht="12.75">
      <c r="A6" s="8"/>
      <c r="B6" s="19"/>
      <c r="C6" s="8"/>
      <c r="D6" s="8"/>
      <c r="E6" s="8"/>
    </row>
    <row r="7" spans="1:5" ht="18">
      <c r="A7" s="44" t="s">
        <v>24</v>
      </c>
      <c r="B7" s="44"/>
      <c r="C7" s="44"/>
      <c r="D7" s="44"/>
      <c r="E7" s="44"/>
    </row>
    <row r="8" spans="1:5" ht="15.75">
      <c r="A8" s="11" t="s">
        <v>1</v>
      </c>
      <c r="B8" s="12" t="s">
        <v>18</v>
      </c>
      <c r="C8" s="13" t="s">
        <v>2</v>
      </c>
      <c r="D8" s="13" t="s">
        <v>19</v>
      </c>
      <c r="E8" s="13" t="s">
        <v>20</v>
      </c>
    </row>
    <row r="9" spans="1:5" ht="42.75">
      <c r="A9" s="14">
        <v>1</v>
      </c>
      <c r="B9" s="15" t="s">
        <v>25</v>
      </c>
      <c r="C9" s="14" t="s">
        <v>22</v>
      </c>
      <c r="D9" s="15" t="s">
        <v>26</v>
      </c>
      <c r="E9" s="15">
        <f>4815.2</f>
        <v>4815.2</v>
      </c>
    </row>
    <row r="10" spans="1:5" ht="14.25">
      <c r="A10" s="14">
        <v>2</v>
      </c>
      <c r="B10" s="15"/>
      <c r="C10" s="14" t="s">
        <v>22</v>
      </c>
      <c r="D10" s="15"/>
      <c r="E10" s="15"/>
    </row>
    <row r="11" spans="1:5" ht="15">
      <c r="A11" s="17"/>
      <c r="B11" s="18" t="s">
        <v>23</v>
      </c>
      <c r="C11" s="17"/>
      <c r="D11" s="17"/>
      <c r="E11" s="17">
        <f>E9+E10</f>
        <v>4815.2</v>
      </c>
    </row>
    <row r="12" spans="1:5" ht="12.75">
      <c r="A12" s="8"/>
      <c r="B12" s="19"/>
      <c r="C12" s="8"/>
      <c r="D12" s="8"/>
      <c r="E12" s="8"/>
    </row>
    <row r="13" spans="1:5" ht="18">
      <c r="A13" s="44" t="s">
        <v>27</v>
      </c>
      <c r="B13" s="44"/>
      <c r="C13" s="44"/>
      <c r="D13" s="44"/>
      <c r="E13" s="44"/>
    </row>
    <row r="14" spans="1:5" ht="15.75">
      <c r="A14" s="11" t="s">
        <v>1</v>
      </c>
      <c r="B14" s="12" t="s">
        <v>18</v>
      </c>
      <c r="C14" s="13" t="s">
        <v>2</v>
      </c>
      <c r="D14" s="13" t="s">
        <v>19</v>
      </c>
      <c r="E14" s="13" t="s">
        <v>20</v>
      </c>
    </row>
    <row r="15" spans="1:5" ht="14.25">
      <c r="A15" s="14">
        <v>1</v>
      </c>
      <c r="B15" s="15"/>
      <c r="C15" s="14"/>
      <c r="D15" s="15"/>
      <c r="E15" s="15"/>
    </row>
    <row r="16" spans="1:5" ht="14.25">
      <c r="A16" s="14">
        <v>2</v>
      </c>
      <c r="B16" s="20"/>
      <c r="C16" s="15"/>
      <c r="D16" s="20"/>
      <c r="E16" s="20"/>
    </row>
    <row r="17" spans="1:5" ht="14.25">
      <c r="A17" s="14">
        <v>3</v>
      </c>
      <c r="B17" s="15"/>
      <c r="C17" s="14" t="s">
        <v>22</v>
      </c>
      <c r="D17" s="15"/>
      <c r="E17" s="15"/>
    </row>
    <row r="18" spans="1:5" ht="14.25">
      <c r="A18" s="14">
        <v>4</v>
      </c>
      <c r="B18" s="20"/>
      <c r="C18" s="14" t="s">
        <v>22</v>
      </c>
      <c r="D18" s="14"/>
      <c r="E18" s="14"/>
    </row>
    <row r="19" spans="1:5" ht="15">
      <c r="A19" s="17"/>
      <c r="B19" s="18" t="s">
        <v>23</v>
      </c>
      <c r="C19" s="17"/>
      <c r="D19" s="17"/>
      <c r="E19" s="17">
        <f>E16+E17+E15+E17+E18</f>
        <v>0</v>
      </c>
    </row>
    <row r="20" spans="1:5" ht="12.75">
      <c r="A20" s="8"/>
      <c r="B20" s="19"/>
      <c r="C20" s="8"/>
      <c r="D20" s="8"/>
      <c r="E20" s="8"/>
    </row>
    <row r="21" spans="1:5" ht="18">
      <c r="A21" s="44" t="s">
        <v>28</v>
      </c>
      <c r="B21" s="44"/>
      <c r="C21" s="44"/>
      <c r="D21" s="44"/>
      <c r="E21" s="44"/>
    </row>
    <row r="22" spans="1:5" ht="15.75">
      <c r="A22" s="11" t="s">
        <v>1</v>
      </c>
      <c r="B22" s="12" t="s">
        <v>18</v>
      </c>
      <c r="C22" s="13" t="s">
        <v>2</v>
      </c>
      <c r="D22" s="13" t="s">
        <v>19</v>
      </c>
      <c r="E22" s="13" t="s">
        <v>20</v>
      </c>
    </row>
    <row r="23" spans="1:5" ht="42.75">
      <c r="A23" s="14">
        <v>1</v>
      </c>
      <c r="B23" s="20" t="s">
        <v>29</v>
      </c>
      <c r="C23" s="20" t="s">
        <v>22</v>
      </c>
      <c r="D23" s="20" t="s">
        <v>30</v>
      </c>
      <c r="E23" s="20">
        <v>3068</v>
      </c>
    </row>
    <row r="24" spans="1:5" ht="14.25">
      <c r="A24" s="14">
        <v>2</v>
      </c>
      <c r="B24" s="20"/>
      <c r="C24" s="15"/>
      <c r="D24" s="20"/>
      <c r="E24" s="20"/>
    </row>
    <row r="25" spans="1:5" ht="14.25">
      <c r="A25" s="14">
        <v>3</v>
      </c>
      <c r="B25" s="20"/>
      <c r="C25" s="14" t="s">
        <v>22</v>
      </c>
      <c r="D25" s="14"/>
      <c r="E25" s="14"/>
    </row>
    <row r="26" spans="1:5" ht="15">
      <c r="A26" s="17"/>
      <c r="B26" s="18" t="s">
        <v>23</v>
      </c>
      <c r="C26" s="17"/>
      <c r="D26" s="17"/>
      <c r="E26" s="17">
        <f>E24+E23+E25</f>
        <v>3068</v>
      </c>
    </row>
    <row r="27" spans="1:5" ht="12.75">
      <c r="A27" s="8"/>
      <c r="B27" s="19"/>
      <c r="C27" s="8"/>
      <c r="D27" s="8"/>
      <c r="E27" s="8"/>
    </row>
    <row r="28" spans="1:5" ht="18">
      <c r="A28" s="44"/>
      <c r="B28" s="44"/>
      <c r="C28" s="44"/>
      <c r="D28" s="44"/>
      <c r="E28" s="44"/>
    </row>
    <row r="29" spans="1:5" ht="15.75">
      <c r="A29" s="11" t="s">
        <v>1</v>
      </c>
      <c r="B29" s="12" t="s">
        <v>18</v>
      </c>
      <c r="C29" s="13" t="s">
        <v>2</v>
      </c>
      <c r="D29" s="13" t="s">
        <v>19</v>
      </c>
      <c r="E29" s="13" t="s">
        <v>20</v>
      </c>
    </row>
    <row r="30" spans="1:5" ht="14.25">
      <c r="A30" s="14">
        <v>1</v>
      </c>
      <c r="B30" s="21"/>
      <c r="C30" s="14"/>
      <c r="D30" s="14"/>
      <c r="E30" s="14"/>
    </row>
    <row r="31" spans="1:5" ht="14.25">
      <c r="A31" s="14">
        <v>2</v>
      </c>
      <c r="B31" s="15"/>
      <c r="C31" s="14"/>
      <c r="D31" s="15"/>
      <c r="E31" s="15"/>
    </row>
    <row r="32" spans="1:5" ht="14.25">
      <c r="A32" s="14">
        <v>3</v>
      </c>
      <c r="B32" s="20"/>
      <c r="C32" s="14"/>
      <c r="D32" s="14"/>
      <c r="E32" s="14"/>
    </row>
    <row r="33" spans="1:5" ht="15">
      <c r="A33" s="17"/>
      <c r="B33" s="18" t="s">
        <v>23</v>
      </c>
      <c r="C33" s="17"/>
      <c r="D33" s="17"/>
      <c r="E33" s="17">
        <f>E31+E30+E32</f>
        <v>0</v>
      </c>
    </row>
    <row r="34" spans="1:5" ht="15">
      <c r="A34" s="22"/>
      <c r="B34" s="23"/>
      <c r="C34" s="22"/>
      <c r="D34" s="22"/>
      <c r="E34" s="22"/>
    </row>
    <row r="35" spans="1:5" ht="15">
      <c r="A35" s="22"/>
      <c r="B35" s="23"/>
      <c r="C35" s="22"/>
      <c r="D35" s="22"/>
      <c r="E35" s="22"/>
    </row>
    <row r="36" spans="1:5" ht="18">
      <c r="A36" s="44" t="s">
        <v>31</v>
      </c>
      <c r="B36" s="44"/>
      <c r="C36" s="44"/>
      <c r="D36" s="44"/>
      <c r="E36" s="44"/>
    </row>
    <row r="37" spans="1:5" ht="15.75">
      <c r="A37" s="11" t="s">
        <v>1</v>
      </c>
      <c r="B37" s="12" t="s">
        <v>18</v>
      </c>
      <c r="C37" s="13" t="s">
        <v>2</v>
      </c>
      <c r="D37" s="13" t="s">
        <v>19</v>
      </c>
      <c r="E37" s="13" t="s">
        <v>20</v>
      </c>
    </row>
    <row r="38" spans="1:5" ht="14.25">
      <c r="A38" s="14">
        <v>1</v>
      </c>
      <c r="B38" s="15"/>
      <c r="C38" s="14" t="s">
        <v>22</v>
      </c>
      <c r="D38" s="14"/>
      <c r="E38" s="14"/>
    </row>
    <row r="39" spans="1:5" ht="14.25">
      <c r="A39" s="14">
        <v>2</v>
      </c>
      <c r="B39" s="15"/>
      <c r="C39" s="14"/>
      <c r="D39" s="15"/>
      <c r="E39" s="15"/>
    </row>
    <row r="40" spans="1:5" ht="14.25">
      <c r="A40" s="14">
        <v>3</v>
      </c>
      <c r="B40" s="20"/>
      <c r="C40" s="14"/>
      <c r="D40" s="14"/>
      <c r="E40" s="14"/>
    </row>
    <row r="41" spans="1:5" ht="15">
      <c r="A41" s="17"/>
      <c r="B41" s="18" t="s">
        <v>23</v>
      </c>
      <c r="C41" s="17"/>
      <c r="D41" s="17"/>
      <c r="E41" s="17">
        <f>E39+E38+E40</f>
        <v>0</v>
      </c>
    </row>
    <row r="42" spans="1:5" ht="15">
      <c r="A42" s="22"/>
      <c r="B42" s="23"/>
      <c r="C42" s="22"/>
      <c r="D42" s="22"/>
      <c r="E42" s="22"/>
    </row>
    <row r="43" spans="1:5" ht="18">
      <c r="A43" s="44" t="s">
        <v>32</v>
      </c>
      <c r="B43" s="44"/>
      <c r="C43" s="44"/>
      <c r="D43" s="44"/>
      <c r="E43" s="44"/>
    </row>
    <row r="44" spans="1:5" ht="15.75">
      <c r="A44" s="11" t="s">
        <v>1</v>
      </c>
      <c r="B44" s="12" t="s">
        <v>18</v>
      </c>
      <c r="C44" s="13" t="s">
        <v>2</v>
      </c>
      <c r="D44" s="13" t="s">
        <v>19</v>
      </c>
      <c r="E44" s="13" t="s">
        <v>20</v>
      </c>
    </row>
    <row r="45" spans="1:5" ht="14.25">
      <c r="A45" s="14">
        <v>1</v>
      </c>
      <c r="B45" s="15"/>
      <c r="C45" s="14" t="s">
        <v>22</v>
      </c>
      <c r="D45" s="14"/>
      <c r="E45" s="14"/>
    </row>
    <row r="46" spans="1:5" ht="42.75">
      <c r="A46" s="14">
        <v>2</v>
      </c>
      <c r="B46" s="15" t="s">
        <v>25</v>
      </c>
      <c r="C46" s="14" t="s">
        <v>22</v>
      </c>
      <c r="D46" s="15" t="s">
        <v>33</v>
      </c>
      <c r="E46" s="15">
        <f>10202.4</f>
        <v>10202.4</v>
      </c>
    </row>
    <row r="47" spans="1:5" ht="14.25">
      <c r="A47" s="14">
        <v>3</v>
      </c>
      <c r="B47" s="20"/>
      <c r="C47" s="14"/>
      <c r="D47" s="14"/>
      <c r="E47" s="14"/>
    </row>
    <row r="48" spans="1:5" ht="15">
      <c r="A48" s="17"/>
      <c r="B48" s="18" t="s">
        <v>23</v>
      </c>
      <c r="C48" s="17"/>
      <c r="D48" s="17"/>
      <c r="E48" s="17">
        <f>E46+E45+E47</f>
        <v>10202.4</v>
      </c>
    </row>
    <row r="49" spans="1:5" ht="15">
      <c r="A49" s="22"/>
      <c r="B49" s="23"/>
      <c r="C49" s="22"/>
      <c r="D49" s="22"/>
      <c r="E49" s="22"/>
    </row>
    <row r="50" spans="1:5" ht="18">
      <c r="A50" s="44" t="s">
        <v>34</v>
      </c>
      <c r="B50" s="44"/>
      <c r="C50" s="44"/>
      <c r="D50" s="44"/>
      <c r="E50" s="44"/>
    </row>
    <row r="51" spans="1:5" ht="15.75">
      <c r="A51" s="11" t="s">
        <v>1</v>
      </c>
      <c r="B51" s="12" t="s">
        <v>18</v>
      </c>
      <c r="C51" s="13" t="s">
        <v>2</v>
      </c>
      <c r="D51" s="13" t="s">
        <v>19</v>
      </c>
      <c r="E51" s="13" t="s">
        <v>20</v>
      </c>
    </row>
    <row r="52" spans="1:5" ht="14.25">
      <c r="A52" s="14">
        <v>1</v>
      </c>
      <c r="B52" s="15"/>
      <c r="C52" s="14" t="s">
        <v>22</v>
      </c>
      <c r="D52" s="14"/>
      <c r="E52" s="14"/>
    </row>
    <row r="53" spans="1:5" ht="14.25">
      <c r="A53" s="14">
        <v>2</v>
      </c>
      <c r="B53" s="15"/>
      <c r="C53" s="14"/>
      <c r="D53" s="15"/>
      <c r="E53" s="15"/>
    </row>
    <row r="54" spans="1:5" ht="14.25">
      <c r="A54" s="14">
        <v>3</v>
      </c>
      <c r="B54" s="20"/>
      <c r="C54" s="14"/>
      <c r="D54" s="14"/>
      <c r="E54" s="14"/>
    </row>
    <row r="55" spans="1:5" ht="15">
      <c r="A55" s="17"/>
      <c r="B55" s="18" t="s">
        <v>23</v>
      </c>
      <c r="C55" s="17"/>
      <c r="D55" s="17"/>
      <c r="E55" s="17">
        <f>E53+E52+E54</f>
        <v>0</v>
      </c>
    </row>
    <row r="56" spans="1:5" ht="15">
      <c r="A56" s="22"/>
      <c r="B56" s="23"/>
      <c r="C56" s="22"/>
      <c r="D56" s="22"/>
      <c r="E56" s="22"/>
    </row>
    <row r="57" spans="1:5" ht="18">
      <c r="A57" s="44" t="s">
        <v>35</v>
      </c>
      <c r="B57" s="44"/>
      <c r="C57" s="44"/>
      <c r="D57" s="44"/>
      <c r="E57" s="44"/>
    </row>
    <row r="58" spans="1:5" ht="15.75">
      <c r="A58" s="11" t="s">
        <v>1</v>
      </c>
      <c r="B58" s="12" t="s">
        <v>18</v>
      </c>
      <c r="C58" s="13" t="s">
        <v>2</v>
      </c>
      <c r="D58" s="13" t="s">
        <v>19</v>
      </c>
      <c r="E58" s="13" t="s">
        <v>20</v>
      </c>
    </row>
    <row r="59" spans="1:5" ht="28.5">
      <c r="A59" s="14">
        <v>1</v>
      </c>
      <c r="B59" s="15" t="s">
        <v>36</v>
      </c>
      <c r="C59" s="14" t="s">
        <v>22</v>
      </c>
      <c r="D59" s="14" t="s">
        <v>37</v>
      </c>
      <c r="E59" s="14">
        <v>41695.91</v>
      </c>
    </row>
    <row r="60" spans="1:5" ht="14.25">
      <c r="A60" s="14">
        <v>2</v>
      </c>
      <c r="B60" s="15"/>
      <c r="C60" s="14"/>
      <c r="D60" s="15"/>
      <c r="E60" s="15"/>
    </row>
    <row r="61" spans="1:5" ht="14.25">
      <c r="A61" s="14">
        <v>3</v>
      </c>
      <c r="B61" s="20"/>
      <c r="C61" s="14"/>
      <c r="D61" s="14"/>
      <c r="E61" s="14"/>
    </row>
    <row r="62" spans="1:5" ht="15">
      <c r="A62" s="17"/>
      <c r="B62" s="18" t="s">
        <v>23</v>
      </c>
      <c r="C62" s="17"/>
      <c r="D62" s="17"/>
      <c r="E62" s="17">
        <f>E60+E59+E61</f>
        <v>41695.91</v>
      </c>
    </row>
    <row r="63" spans="1:5" ht="15">
      <c r="A63" s="22"/>
      <c r="B63" s="23"/>
      <c r="C63" s="22"/>
      <c r="D63" s="22"/>
      <c r="E63" s="22"/>
    </row>
    <row r="64" spans="1:5" ht="18">
      <c r="A64" s="44" t="s">
        <v>38</v>
      </c>
      <c r="B64" s="44"/>
      <c r="C64" s="44"/>
      <c r="D64" s="44"/>
      <c r="E64" s="44"/>
    </row>
    <row r="65" spans="1:5" ht="15.75">
      <c r="A65" s="11" t="s">
        <v>1</v>
      </c>
      <c r="B65" s="12" t="s">
        <v>18</v>
      </c>
      <c r="C65" s="13" t="s">
        <v>2</v>
      </c>
      <c r="D65" s="13" t="s">
        <v>19</v>
      </c>
      <c r="E65" s="13" t="s">
        <v>20</v>
      </c>
    </row>
    <row r="66" spans="1:5" ht="14.25">
      <c r="A66" s="14">
        <v>1</v>
      </c>
      <c r="B66" s="15"/>
      <c r="C66" s="14" t="s">
        <v>22</v>
      </c>
      <c r="D66" s="14"/>
      <c r="E66" s="14"/>
    </row>
    <row r="67" spans="1:5" ht="14.25">
      <c r="A67" s="14">
        <v>2</v>
      </c>
      <c r="B67" s="15"/>
      <c r="C67" s="14"/>
      <c r="D67" s="15"/>
      <c r="E67" s="15"/>
    </row>
    <row r="68" spans="1:5" ht="14.25">
      <c r="A68" s="14">
        <v>3</v>
      </c>
      <c r="B68" s="20"/>
      <c r="C68" s="14"/>
      <c r="D68" s="14"/>
      <c r="E68" s="14"/>
    </row>
    <row r="69" spans="1:5" ht="15">
      <c r="A69" s="17"/>
      <c r="B69" s="18" t="s">
        <v>23</v>
      </c>
      <c r="C69" s="17"/>
      <c r="D69" s="17"/>
      <c r="E69" s="17">
        <f>E67+E66+E68</f>
        <v>0</v>
      </c>
    </row>
    <row r="70" spans="1:5" ht="15">
      <c r="A70" s="22"/>
      <c r="B70" s="23"/>
      <c r="C70" s="22"/>
      <c r="D70" s="22"/>
      <c r="E70" s="22"/>
    </row>
    <row r="71" spans="1:5" ht="18">
      <c r="A71" s="44" t="s">
        <v>39</v>
      </c>
      <c r="B71" s="44"/>
      <c r="C71" s="44"/>
      <c r="D71" s="44"/>
      <c r="E71" s="44"/>
    </row>
    <row r="72" spans="1:5" ht="15.75">
      <c r="A72" s="11" t="s">
        <v>1</v>
      </c>
      <c r="B72" s="12" t="s">
        <v>18</v>
      </c>
      <c r="C72" s="13" t="s">
        <v>2</v>
      </c>
      <c r="D72" s="13" t="s">
        <v>19</v>
      </c>
      <c r="E72" s="13" t="s">
        <v>20</v>
      </c>
    </row>
    <row r="73" spans="1:5" ht="14.25">
      <c r="A73" s="14">
        <v>1</v>
      </c>
      <c r="B73" s="15"/>
      <c r="C73" s="14" t="s">
        <v>22</v>
      </c>
      <c r="D73" s="14"/>
      <c r="E73" s="14"/>
    </row>
    <row r="74" spans="1:5" ht="14.25">
      <c r="A74" s="14">
        <v>2</v>
      </c>
      <c r="B74" s="15"/>
      <c r="C74" s="14"/>
      <c r="D74" s="15"/>
      <c r="E74" s="15"/>
    </row>
    <row r="75" spans="1:5" ht="14.25">
      <c r="A75" s="14">
        <v>3</v>
      </c>
      <c r="B75" s="20"/>
      <c r="C75" s="14"/>
      <c r="D75" s="14"/>
      <c r="E75" s="14"/>
    </row>
    <row r="76" spans="1:5" ht="15">
      <c r="A76" s="17"/>
      <c r="B76" s="18" t="s">
        <v>23</v>
      </c>
      <c r="C76" s="17"/>
      <c r="D76" s="17"/>
      <c r="E76" s="17">
        <f>E74+E73+E75</f>
        <v>0</v>
      </c>
    </row>
    <row r="77" spans="1:5" ht="15">
      <c r="A77" s="22"/>
      <c r="B77" s="23"/>
      <c r="C77" s="22"/>
      <c r="D77" s="22"/>
      <c r="E77" s="22"/>
    </row>
    <row r="78" spans="1:5" ht="18">
      <c r="A78" s="44" t="s">
        <v>40</v>
      </c>
      <c r="B78" s="44"/>
      <c r="C78" s="44"/>
      <c r="D78" s="44"/>
      <c r="E78" s="44"/>
    </row>
    <row r="79" spans="1:5" ht="15.75">
      <c r="A79" s="11" t="s">
        <v>1</v>
      </c>
      <c r="B79" s="12" t="s">
        <v>18</v>
      </c>
      <c r="C79" s="13" t="s">
        <v>2</v>
      </c>
      <c r="D79" s="13" t="s">
        <v>19</v>
      </c>
      <c r="E79" s="13" t="s">
        <v>20</v>
      </c>
    </row>
    <row r="80" spans="1:5" ht="70.5" customHeight="1">
      <c r="A80" s="14">
        <v>1</v>
      </c>
      <c r="B80" s="15" t="s">
        <v>41</v>
      </c>
      <c r="C80" s="14" t="s">
        <v>22</v>
      </c>
      <c r="D80" s="14" t="s">
        <v>42</v>
      </c>
      <c r="E80" s="14">
        <v>3390.4</v>
      </c>
    </row>
    <row r="81" spans="1:5" ht="57">
      <c r="A81" s="14">
        <v>2</v>
      </c>
      <c r="B81" s="24" t="s">
        <v>43</v>
      </c>
      <c r="C81" s="14" t="s">
        <v>22</v>
      </c>
      <c r="D81" s="15" t="s">
        <v>44</v>
      </c>
      <c r="E81" s="15">
        <v>1799.2</v>
      </c>
    </row>
    <row r="82" spans="1:5" ht="42.75">
      <c r="A82" s="14">
        <v>3</v>
      </c>
      <c r="B82" s="15" t="s">
        <v>45</v>
      </c>
      <c r="C82" s="14"/>
      <c r="D82" s="14"/>
      <c r="E82" s="14">
        <v>57775.09</v>
      </c>
    </row>
    <row r="83" spans="1:5" ht="15">
      <c r="A83" s="17"/>
      <c r="B83" s="18" t="s">
        <v>23</v>
      </c>
      <c r="C83" s="17"/>
      <c r="D83" s="17"/>
      <c r="E83" s="17">
        <f>E81+E80+E82</f>
        <v>62964.689999999995</v>
      </c>
    </row>
    <row r="84" spans="1:5" ht="15">
      <c r="A84" s="22"/>
      <c r="B84" s="23"/>
      <c r="C84" s="22"/>
      <c r="D84" s="22"/>
      <c r="E84" s="22"/>
    </row>
    <row r="85" spans="1:5" ht="15">
      <c r="A85" s="25"/>
      <c r="B85" s="26" t="s">
        <v>46</v>
      </c>
      <c r="C85" s="25"/>
      <c r="D85" s="25"/>
      <c r="E85" s="25">
        <f>E5+E11+E19+E41+E26+E33+E48+E55+E62+E69+E76+E83</f>
        <v>124130.6</v>
      </c>
    </row>
  </sheetData>
  <sheetProtection selectLockedCells="1" selectUnlockedCells="1"/>
  <mergeCells count="12">
    <mergeCell ref="A1:E1"/>
    <mergeCell ref="A7:E7"/>
    <mergeCell ref="A13:E13"/>
    <mergeCell ref="A21:E21"/>
    <mergeCell ref="A28:E28"/>
    <mergeCell ref="A36:E36"/>
    <mergeCell ref="A43:E43"/>
    <mergeCell ref="A50:E50"/>
    <mergeCell ref="A57:E57"/>
    <mergeCell ref="A64:E64"/>
    <mergeCell ref="A71:E71"/>
    <mergeCell ref="A78:E78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2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5"/>
  <sheetViews>
    <sheetView zoomScale="80" zoomScaleNormal="80" zoomScalePageLayoutView="0" workbookViewId="0" topLeftCell="A70">
      <selection activeCell="E89" sqref="E89"/>
    </sheetView>
  </sheetViews>
  <sheetFormatPr defaultColWidth="11.57421875" defaultRowHeight="12.75"/>
  <cols>
    <col min="1" max="1" width="9.57421875" style="10" customWidth="1"/>
    <col min="2" max="2" width="43.421875" style="27" customWidth="1"/>
    <col min="3" max="3" width="28.57421875" style="10" customWidth="1"/>
    <col min="4" max="4" width="41.421875" style="10" customWidth="1"/>
    <col min="5" max="5" width="16.57421875" style="10" customWidth="1"/>
    <col min="6" max="16384" width="11.57421875" style="10" customWidth="1"/>
  </cols>
  <sheetData>
    <row r="1" spans="1:5" ht="24.75" customHeight="1">
      <c r="A1" s="45" t="s">
        <v>47</v>
      </c>
      <c r="B1" s="45"/>
      <c r="C1" s="45"/>
      <c r="D1" s="45"/>
      <c r="E1" s="45"/>
    </row>
    <row r="2" spans="1:5" ht="15.75">
      <c r="A2" s="11" t="s">
        <v>1</v>
      </c>
      <c r="B2" s="12" t="s">
        <v>18</v>
      </c>
      <c r="C2" s="12" t="s">
        <v>2</v>
      </c>
      <c r="D2" s="12" t="s">
        <v>19</v>
      </c>
      <c r="E2" s="12" t="s">
        <v>20</v>
      </c>
    </row>
    <row r="3" spans="1:5" ht="28.5">
      <c r="A3" s="20">
        <v>1</v>
      </c>
      <c r="B3" s="15" t="s">
        <v>48</v>
      </c>
      <c r="C3" s="14" t="s">
        <v>22</v>
      </c>
      <c r="D3" s="15"/>
      <c r="E3" s="15">
        <f>8853.96</f>
        <v>8853.96</v>
      </c>
    </row>
    <row r="4" spans="1:5" ht="14.25">
      <c r="A4" s="20">
        <v>2</v>
      </c>
      <c r="B4" s="15" t="s">
        <v>49</v>
      </c>
      <c r="C4" s="14" t="s">
        <v>22</v>
      </c>
      <c r="D4" s="15"/>
      <c r="E4" s="16">
        <f>109.255</f>
        <v>109.255</v>
      </c>
    </row>
    <row r="5" spans="1:5" ht="15">
      <c r="A5" s="18"/>
      <c r="B5" s="18" t="s">
        <v>23</v>
      </c>
      <c r="C5" s="18"/>
      <c r="D5" s="18"/>
      <c r="E5" s="18">
        <f>SUM(E3:E4)</f>
        <v>8963.214999999998</v>
      </c>
    </row>
    <row r="6" spans="1:5" ht="12.75">
      <c r="A6" s="19"/>
      <c r="B6" s="28"/>
      <c r="C6" s="19"/>
      <c r="D6" s="19"/>
      <c r="E6" s="19"/>
    </row>
    <row r="7" spans="1:5" ht="23.25" customHeight="1">
      <c r="A7" s="46" t="s">
        <v>50</v>
      </c>
      <c r="B7" s="46"/>
      <c r="C7" s="46"/>
      <c r="D7" s="46"/>
      <c r="E7" s="46"/>
    </row>
    <row r="8" spans="1:5" ht="15.75">
      <c r="A8" s="11" t="s">
        <v>1</v>
      </c>
      <c r="B8" s="12" t="s">
        <v>18</v>
      </c>
      <c r="C8" s="12" t="s">
        <v>2</v>
      </c>
      <c r="D8" s="12" t="s">
        <v>19</v>
      </c>
      <c r="E8" s="12" t="s">
        <v>20</v>
      </c>
    </row>
    <row r="9" spans="1:5" ht="14.25">
      <c r="A9" s="29">
        <v>1</v>
      </c>
      <c r="B9" s="20" t="s">
        <v>49</v>
      </c>
      <c r="C9" s="14" t="s">
        <v>22</v>
      </c>
      <c r="D9" s="20"/>
      <c r="E9" s="30">
        <f>109.255</f>
        <v>109.255</v>
      </c>
    </row>
    <row r="10" spans="1:5" ht="28.5">
      <c r="A10" s="29">
        <v>2</v>
      </c>
      <c r="B10" s="20" t="s">
        <v>51</v>
      </c>
      <c r="C10" s="14" t="s">
        <v>22</v>
      </c>
      <c r="D10" s="15" t="s">
        <v>52</v>
      </c>
      <c r="E10" s="16">
        <f>4254.37</f>
        <v>4254.37</v>
      </c>
    </row>
    <row r="11" spans="1:5" ht="28.5">
      <c r="A11" s="29">
        <v>3</v>
      </c>
      <c r="B11" s="20" t="s">
        <v>53</v>
      </c>
      <c r="C11" s="14" t="s">
        <v>22</v>
      </c>
      <c r="D11" s="15" t="s">
        <v>54</v>
      </c>
      <c r="E11" s="16">
        <f>604.98</f>
        <v>604.98</v>
      </c>
    </row>
    <row r="12" spans="1:5" ht="14.25">
      <c r="A12" s="29">
        <v>4</v>
      </c>
      <c r="B12" s="20"/>
      <c r="C12" s="14"/>
      <c r="D12" s="15"/>
      <c r="E12" s="16"/>
    </row>
    <row r="13" spans="1:5" ht="14.25">
      <c r="A13" s="29">
        <v>5</v>
      </c>
      <c r="B13" s="15"/>
      <c r="C13" s="14" t="s">
        <v>22</v>
      </c>
      <c r="D13" s="31"/>
      <c r="E13" s="15"/>
    </row>
    <row r="14" spans="1:5" ht="15">
      <c r="A14" s="18"/>
      <c r="B14" s="18" t="s">
        <v>23</v>
      </c>
      <c r="C14" s="18"/>
      <c r="D14" s="18"/>
      <c r="E14" s="18">
        <f>E9+E10+E11+E12</f>
        <v>4968.605</v>
      </c>
    </row>
    <row r="15" spans="1:5" ht="12.75">
      <c r="A15" s="19"/>
      <c r="B15" s="28"/>
      <c r="C15" s="19"/>
      <c r="D15" s="19"/>
      <c r="E15" s="19"/>
    </row>
    <row r="16" spans="1:5" ht="17.25" customHeight="1">
      <c r="A16" s="45" t="s">
        <v>55</v>
      </c>
      <c r="B16" s="45"/>
      <c r="C16" s="45"/>
      <c r="D16" s="45"/>
      <c r="E16" s="45"/>
    </row>
    <row r="17" spans="1:5" ht="15.75">
      <c r="A17" s="11" t="s">
        <v>1</v>
      </c>
      <c r="B17" s="12" t="s">
        <v>18</v>
      </c>
      <c r="C17" s="12" t="s">
        <v>2</v>
      </c>
      <c r="D17" s="12" t="s">
        <v>19</v>
      </c>
      <c r="E17" s="12" t="s">
        <v>20</v>
      </c>
    </row>
    <row r="18" spans="1:5" ht="14.25">
      <c r="A18" s="20">
        <v>1</v>
      </c>
      <c r="B18" s="20" t="s">
        <v>49</v>
      </c>
      <c r="C18" s="14" t="s">
        <v>22</v>
      </c>
      <c r="D18" s="20"/>
      <c r="E18" s="30">
        <f>109.255</f>
        <v>109.255</v>
      </c>
    </row>
    <row r="19" spans="1:5" ht="15">
      <c r="A19" s="20">
        <v>2</v>
      </c>
      <c r="B19" s="32"/>
      <c r="C19" s="14"/>
      <c r="D19" s="15"/>
      <c r="E19" s="15"/>
    </row>
    <row r="20" spans="1:5" ht="14.25">
      <c r="A20" s="20">
        <v>3</v>
      </c>
      <c r="B20" s="33"/>
      <c r="C20" s="20"/>
      <c r="D20" s="20"/>
      <c r="E20" s="20"/>
    </row>
    <row r="21" spans="1:5" ht="15">
      <c r="A21" s="18"/>
      <c r="B21" s="18" t="s">
        <v>23</v>
      </c>
      <c r="C21" s="18"/>
      <c r="D21" s="18"/>
      <c r="E21" s="18">
        <f>E19+E18+E20</f>
        <v>109.255</v>
      </c>
    </row>
    <row r="22" spans="1:5" ht="12.75">
      <c r="A22" s="19"/>
      <c r="B22" s="28"/>
      <c r="C22" s="19"/>
      <c r="D22" s="19"/>
      <c r="E22" s="19"/>
    </row>
    <row r="23" spans="1:5" ht="19.5" customHeight="1">
      <c r="A23" s="45" t="s">
        <v>56</v>
      </c>
      <c r="B23" s="45"/>
      <c r="C23" s="45"/>
      <c r="D23" s="45"/>
      <c r="E23" s="45"/>
    </row>
    <row r="24" spans="1:5" ht="19.5" customHeight="1">
      <c r="A24" s="11" t="s">
        <v>1</v>
      </c>
      <c r="B24" s="12" t="s">
        <v>18</v>
      </c>
      <c r="C24" s="12" t="s">
        <v>2</v>
      </c>
      <c r="D24" s="12" t="s">
        <v>19</v>
      </c>
      <c r="E24" s="12" t="s">
        <v>20</v>
      </c>
    </row>
    <row r="25" spans="1:5" ht="14.25">
      <c r="A25" s="20">
        <v>1</v>
      </c>
      <c r="B25" s="20" t="s">
        <v>49</v>
      </c>
      <c r="C25" s="14" t="s">
        <v>22</v>
      </c>
      <c r="D25" s="20"/>
      <c r="E25" s="30">
        <v>109.26</v>
      </c>
    </row>
    <row r="26" spans="1:5" ht="15">
      <c r="A26" s="20">
        <v>2</v>
      </c>
      <c r="B26" s="32"/>
      <c r="C26" s="14"/>
      <c r="D26" s="15"/>
      <c r="E26" s="15"/>
    </row>
    <row r="27" spans="1:5" ht="14.25">
      <c r="A27" s="20">
        <v>3</v>
      </c>
      <c r="B27" s="15"/>
      <c r="C27" s="14"/>
      <c r="D27" s="20"/>
      <c r="E27" s="20"/>
    </row>
    <row r="28" spans="1:5" ht="14.25">
      <c r="A28" s="20">
        <v>4</v>
      </c>
      <c r="B28" s="15"/>
      <c r="C28" s="14"/>
      <c r="D28" s="20"/>
      <c r="E28" s="20"/>
    </row>
    <row r="29" spans="1:5" ht="15">
      <c r="A29" s="18"/>
      <c r="B29" s="18" t="s">
        <v>23</v>
      </c>
      <c r="C29" s="18"/>
      <c r="D29" s="18"/>
      <c r="E29" s="18">
        <f>SUM(E25:E28)</f>
        <v>109.26</v>
      </c>
    </row>
    <row r="31" spans="1:5" ht="21" customHeight="1">
      <c r="A31" s="47" t="s">
        <v>57</v>
      </c>
      <c r="B31" s="47"/>
      <c r="C31" s="47"/>
      <c r="D31" s="47"/>
      <c r="E31" s="47"/>
    </row>
    <row r="32" spans="1:5" ht="15.75">
      <c r="A32" s="11" t="s">
        <v>1</v>
      </c>
      <c r="B32" s="12" t="s">
        <v>18</v>
      </c>
      <c r="C32" s="13" t="s">
        <v>2</v>
      </c>
      <c r="D32" s="13" t="s">
        <v>19</v>
      </c>
      <c r="E32" s="13" t="s">
        <v>20</v>
      </c>
    </row>
    <row r="33" spans="1:5" ht="14.25">
      <c r="A33" s="20">
        <v>1</v>
      </c>
      <c r="B33" s="20" t="s">
        <v>49</v>
      </c>
      <c r="C33" s="14" t="s">
        <v>22</v>
      </c>
      <c r="D33" s="20"/>
      <c r="E33" s="30">
        <v>109.26</v>
      </c>
    </row>
    <row r="34" spans="1:5" ht="14.25">
      <c r="A34" s="20">
        <v>2</v>
      </c>
      <c r="B34" s="20"/>
      <c r="C34" s="15"/>
      <c r="D34" s="20"/>
      <c r="E34" s="20"/>
    </row>
    <row r="35" spans="1:5" ht="14.25">
      <c r="A35" s="20">
        <v>3</v>
      </c>
      <c r="B35" s="15"/>
      <c r="C35" s="15"/>
      <c r="D35" s="20"/>
      <c r="E35" s="20"/>
    </row>
    <row r="36" spans="1:5" ht="14.25">
      <c r="A36" s="20">
        <v>4</v>
      </c>
      <c r="B36" s="20"/>
      <c r="C36" s="20"/>
      <c r="D36" s="20"/>
      <c r="E36" s="20"/>
    </row>
    <row r="37" spans="1:5" ht="15">
      <c r="A37" s="18"/>
      <c r="B37" s="18" t="s">
        <v>23</v>
      </c>
      <c r="C37" s="18"/>
      <c r="D37" s="18"/>
      <c r="E37" s="18">
        <f>SUM(E33:E36)</f>
        <v>109.26</v>
      </c>
    </row>
    <row r="38" spans="1:5" ht="15">
      <c r="A38" s="23"/>
      <c r="B38" s="23"/>
      <c r="C38" s="23"/>
      <c r="D38" s="23"/>
      <c r="E38" s="23"/>
    </row>
    <row r="39" spans="1:5" ht="23.25" customHeight="1">
      <c r="A39" s="47" t="s">
        <v>58</v>
      </c>
      <c r="B39" s="47"/>
      <c r="C39" s="47"/>
      <c r="D39" s="47"/>
      <c r="E39" s="47"/>
    </row>
    <row r="40" spans="1:5" ht="15.75">
      <c r="A40" s="11" t="s">
        <v>1</v>
      </c>
      <c r="B40" s="12" t="s">
        <v>18</v>
      </c>
      <c r="C40" s="13" t="s">
        <v>2</v>
      </c>
      <c r="D40" s="13" t="s">
        <v>19</v>
      </c>
      <c r="E40" s="13" t="s">
        <v>20</v>
      </c>
    </row>
    <row r="41" spans="1:5" ht="14.25">
      <c r="A41" s="20">
        <v>1</v>
      </c>
      <c r="B41" s="20" t="s">
        <v>49</v>
      </c>
      <c r="C41" s="14" t="s">
        <v>22</v>
      </c>
      <c r="D41" s="20"/>
      <c r="E41" s="30">
        <v>109.26</v>
      </c>
    </row>
    <row r="42" spans="1:5" ht="14.25">
      <c r="A42" s="20">
        <v>2</v>
      </c>
      <c r="B42" s="20"/>
      <c r="C42" s="15"/>
      <c r="D42" s="20"/>
      <c r="E42" s="20"/>
    </row>
    <row r="43" spans="1:5" ht="14.25">
      <c r="A43" s="20">
        <v>3</v>
      </c>
      <c r="B43" s="15"/>
      <c r="C43" s="15"/>
      <c r="D43" s="20"/>
      <c r="E43" s="20"/>
    </row>
    <row r="44" spans="1:5" ht="14.25">
      <c r="A44" s="20">
        <v>4</v>
      </c>
      <c r="B44" s="20"/>
      <c r="C44" s="20"/>
      <c r="D44" s="20"/>
      <c r="E44" s="20"/>
    </row>
    <row r="45" spans="1:5" ht="15">
      <c r="A45" s="18"/>
      <c r="B45" s="18" t="s">
        <v>23</v>
      </c>
      <c r="C45" s="18"/>
      <c r="D45" s="18"/>
      <c r="E45" s="18">
        <f>SUM(E41:E44)</f>
        <v>109.26</v>
      </c>
    </row>
    <row r="46" spans="1:5" ht="15">
      <c r="A46" s="35"/>
      <c r="B46" s="23"/>
      <c r="C46" s="23"/>
      <c r="D46" s="23"/>
      <c r="E46" s="23"/>
    </row>
    <row r="47" spans="1:5" ht="18">
      <c r="A47" s="36"/>
      <c r="B47" s="36"/>
      <c r="C47" s="34" t="s">
        <v>59</v>
      </c>
      <c r="D47" s="36"/>
      <c r="E47" s="36"/>
    </row>
    <row r="48" spans="1:5" ht="15.75">
      <c r="A48" s="11" t="s">
        <v>1</v>
      </c>
      <c r="B48" s="12" t="s">
        <v>18</v>
      </c>
      <c r="C48" s="13" t="s">
        <v>2</v>
      </c>
      <c r="D48" s="13" t="s">
        <v>19</v>
      </c>
      <c r="E48" s="13" t="s">
        <v>20</v>
      </c>
    </row>
    <row r="49" spans="1:5" ht="14.25">
      <c r="A49" s="20">
        <v>1</v>
      </c>
      <c r="B49" s="20" t="s">
        <v>49</v>
      </c>
      <c r="C49" s="14" t="s">
        <v>22</v>
      </c>
      <c r="D49" s="20"/>
      <c r="E49" s="30">
        <v>109.26</v>
      </c>
    </row>
    <row r="50" spans="1:5" ht="14.25">
      <c r="A50" s="20">
        <v>2</v>
      </c>
      <c r="B50" s="20"/>
      <c r="C50" s="15"/>
      <c r="D50" s="20"/>
      <c r="E50" s="20"/>
    </row>
    <row r="51" spans="1:5" ht="14.25">
      <c r="A51" s="20">
        <v>3</v>
      </c>
      <c r="B51" s="15"/>
      <c r="C51" s="15"/>
      <c r="D51" s="20"/>
      <c r="E51" s="20"/>
    </row>
    <row r="52" spans="1:5" ht="14.25">
      <c r="A52" s="20">
        <v>4</v>
      </c>
      <c r="B52" s="20"/>
      <c r="C52" s="20"/>
      <c r="D52" s="20"/>
      <c r="E52" s="20"/>
    </row>
    <row r="53" spans="1:5" ht="15">
      <c r="A53" s="18"/>
      <c r="B53" s="18" t="s">
        <v>23</v>
      </c>
      <c r="C53" s="18"/>
      <c r="D53" s="18"/>
      <c r="E53" s="18">
        <f>SUM(E49:E52)</f>
        <v>109.26</v>
      </c>
    </row>
    <row r="54" spans="1:5" ht="15">
      <c r="A54" s="23"/>
      <c r="B54" s="23"/>
      <c r="C54" s="23"/>
      <c r="D54" s="23"/>
      <c r="E54" s="23"/>
    </row>
    <row r="55" spans="1:5" ht="18">
      <c r="A55" s="36"/>
      <c r="B55" s="36"/>
      <c r="C55" s="34" t="s">
        <v>60</v>
      </c>
      <c r="D55" s="36"/>
      <c r="E55" s="36"/>
    </row>
    <row r="56" spans="1:5" ht="15.75">
      <c r="A56" s="11" t="s">
        <v>1</v>
      </c>
      <c r="B56" s="12" t="s">
        <v>18</v>
      </c>
      <c r="C56" s="13" t="s">
        <v>2</v>
      </c>
      <c r="D56" s="13" t="s">
        <v>19</v>
      </c>
      <c r="E56" s="13" t="s">
        <v>20</v>
      </c>
    </row>
    <row r="57" spans="1:5" ht="14.25">
      <c r="A57" s="20">
        <v>1</v>
      </c>
      <c r="B57" s="20" t="s">
        <v>49</v>
      </c>
      <c r="C57" s="14" t="s">
        <v>22</v>
      </c>
      <c r="D57" s="20"/>
      <c r="E57" s="30">
        <v>109.26</v>
      </c>
    </row>
    <row r="58" spans="1:5" ht="14.25">
      <c r="A58" s="20">
        <v>2</v>
      </c>
      <c r="B58" s="20"/>
      <c r="C58" s="15"/>
      <c r="D58" s="20"/>
      <c r="E58" s="20"/>
    </row>
    <row r="59" spans="1:5" ht="14.25">
      <c r="A59" s="20">
        <v>3</v>
      </c>
      <c r="B59" s="15"/>
      <c r="C59" s="15"/>
      <c r="D59" s="20"/>
      <c r="E59" s="20"/>
    </row>
    <row r="60" spans="1:5" ht="14.25">
      <c r="A60" s="20">
        <v>4</v>
      </c>
      <c r="B60" s="20"/>
      <c r="C60" s="20"/>
      <c r="D60" s="20"/>
      <c r="E60" s="20"/>
    </row>
    <row r="61" spans="1:5" ht="15">
      <c r="A61" s="18"/>
      <c r="B61" s="18" t="s">
        <v>23</v>
      </c>
      <c r="C61" s="18"/>
      <c r="D61" s="18"/>
      <c r="E61" s="18">
        <f>SUM(E57:E60)</f>
        <v>109.26</v>
      </c>
    </row>
    <row r="62" spans="1:5" ht="15">
      <c r="A62" s="23"/>
      <c r="B62" s="23"/>
      <c r="C62" s="23"/>
      <c r="D62" s="23"/>
      <c r="E62" s="23"/>
    </row>
    <row r="63" spans="1:5" ht="18">
      <c r="A63" s="36"/>
      <c r="B63" s="36"/>
      <c r="C63" s="34" t="s">
        <v>61</v>
      </c>
      <c r="D63" s="36"/>
      <c r="E63" s="36"/>
    </row>
    <row r="64" spans="1:5" ht="15.75">
      <c r="A64" s="11" t="s">
        <v>1</v>
      </c>
      <c r="B64" s="12" t="s">
        <v>18</v>
      </c>
      <c r="C64" s="13" t="s">
        <v>2</v>
      </c>
      <c r="D64" s="13" t="s">
        <v>19</v>
      </c>
      <c r="E64" s="13" t="s">
        <v>20</v>
      </c>
    </row>
    <row r="65" spans="1:5" ht="14.25">
      <c r="A65" s="20">
        <v>1</v>
      </c>
      <c r="B65" s="20" t="s">
        <v>49</v>
      </c>
      <c r="C65" s="14" t="s">
        <v>22</v>
      </c>
      <c r="D65" s="20"/>
      <c r="E65" s="30">
        <v>109.26</v>
      </c>
    </row>
    <row r="66" spans="1:5" ht="14.25">
      <c r="A66" s="20">
        <v>2</v>
      </c>
      <c r="B66" s="20" t="s">
        <v>62</v>
      </c>
      <c r="C66" s="15" t="s">
        <v>22</v>
      </c>
      <c r="D66" s="20" t="s">
        <v>63</v>
      </c>
      <c r="E66" s="20">
        <v>2662.18</v>
      </c>
    </row>
    <row r="67" spans="1:5" ht="14.25">
      <c r="A67" s="20">
        <v>3</v>
      </c>
      <c r="B67" s="15" t="s">
        <v>64</v>
      </c>
      <c r="C67" s="15" t="s">
        <v>22</v>
      </c>
      <c r="D67" s="20"/>
      <c r="E67" s="20">
        <v>1334.56</v>
      </c>
    </row>
    <row r="68" spans="1:5" ht="14.25">
      <c r="A68" s="20">
        <v>4</v>
      </c>
      <c r="B68" s="20" t="s">
        <v>65</v>
      </c>
      <c r="C68" s="20" t="s">
        <v>22</v>
      </c>
      <c r="D68" s="20" t="s">
        <v>66</v>
      </c>
      <c r="E68" s="20">
        <v>760.85</v>
      </c>
    </row>
    <row r="69" spans="1:5" ht="15">
      <c r="A69" s="18"/>
      <c r="B69" s="18" t="s">
        <v>23</v>
      </c>
      <c r="C69" s="18"/>
      <c r="D69" s="18"/>
      <c r="E69" s="18">
        <f>SUM(E65:E68)</f>
        <v>4866.85</v>
      </c>
    </row>
    <row r="70" spans="1:5" ht="15">
      <c r="A70" s="23"/>
      <c r="B70" s="23"/>
      <c r="C70" s="23"/>
      <c r="D70" s="23"/>
      <c r="E70" s="23"/>
    </row>
    <row r="71" spans="1:5" ht="18">
      <c r="A71" s="36"/>
      <c r="B71" s="36"/>
      <c r="C71" s="34" t="s">
        <v>67</v>
      </c>
      <c r="D71" s="36"/>
      <c r="E71" s="36"/>
    </row>
    <row r="72" spans="1:5" ht="15.75">
      <c r="A72" s="11" t="s">
        <v>1</v>
      </c>
      <c r="B72" s="12" t="s">
        <v>18</v>
      </c>
      <c r="C72" s="13" t="s">
        <v>2</v>
      </c>
      <c r="D72" s="13" t="s">
        <v>19</v>
      </c>
      <c r="E72" s="13" t="s">
        <v>20</v>
      </c>
    </row>
    <row r="73" spans="1:5" ht="14.25">
      <c r="A73" s="20">
        <v>1</v>
      </c>
      <c r="B73" s="20" t="s">
        <v>49</v>
      </c>
      <c r="C73" s="14" t="s">
        <v>22</v>
      </c>
      <c r="D73" s="20"/>
      <c r="E73" s="30">
        <v>109.26</v>
      </c>
    </row>
    <row r="74" spans="1:5" ht="14.25">
      <c r="A74" s="20">
        <v>2</v>
      </c>
      <c r="B74" s="20"/>
      <c r="C74" s="15"/>
      <c r="D74" s="20"/>
      <c r="E74" s="20"/>
    </row>
    <row r="75" spans="1:5" ht="14.25">
      <c r="A75" s="20">
        <v>3</v>
      </c>
      <c r="B75" s="15"/>
      <c r="C75" s="15"/>
      <c r="D75" s="20"/>
      <c r="E75" s="20"/>
    </row>
    <row r="76" spans="1:5" ht="14.25">
      <c r="A76" s="20">
        <v>4</v>
      </c>
      <c r="B76" s="20"/>
      <c r="C76" s="20"/>
      <c r="D76" s="20"/>
      <c r="E76" s="20"/>
    </row>
    <row r="77" spans="1:5" ht="15">
      <c r="A77" s="18"/>
      <c r="B77" s="18" t="s">
        <v>23</v>
      </c>
      <c r="C77" s="18"/>
      <c r="D77" s="18"/>
      <c r="E77" s="18">
        <f>SUM(E73:E76)</f>
        <v>109.26</v>
      </c>
    </row>
    <row r="78" spans="1:5" ht="15">
      <c r="A78" s="23"/>
      <c r="B78" s="23"/>
      <c r="C78" s="23"/>
      <c r="D78" s="23"/>
      <c r="E78" s="23"/>
    </row>
    <row r="79" spans="1:5" ht="18">
      <c r="A79" s="36"/>
      <c r="B79" s="36"/>
      <c r="C79" s="34" t="s">
        <v>68</v>
      </c>
      <c r="D79" s="36"/>
      <c r="E79" s="36"/>
    </row>
    <row r="80" spans="1:5" ht="15.75">
      <c r="A80" s="11" t="s">
        <v>1</v>
      </c>
      <c r="B80" s="12" t="s">
        <v>18</v>
      </c>
      <c r="C80" s="13" t="s">
        <v>2</v>
      </c>
      <c r="D80" s="13" t="s">
        <v>19</v>
      </c>
      <c r="E80" s="13" t="s">
        <v>20</v>
      </c>
    </row>
    <row r="81" spans="1:5" ht="14.25">
      <c r="A81" s="20">
        <v>1</v>
      </c>
      <c r="B81" s="20" t="s">
        <v>49</v>
      </c>
      <c r="C81" s="14" t="s">
        <v>22</v>
      </c>
      <c r="D81" s="20"/>
      <c r="E81" s="30">
        <v>109.26</v>
      </c>
    </row>
    <row r="82" spans="1:5" ht="14.25">
      <c r="A82" s="20">
        <v>2</v>
      </c>
      <c r="B82" s="20"/>
      <c r="C82" s="15"/>
      <c r="D82" s="20"/>
      <c r="E82" s="20"/>
    </row>
    <row r="83" spans="1:5" ht="14.25">
      <c r="A83" s="20">
        <v>3</v>
      </c>
      <c r="B83" s="15"/>
      <c r="C83" s="15"/>
      <c r="D83" s="20"/>
      <c r="E83" s="20"/>
    </row>
    <row r="84" spans="1:5" ht="14.25">
      <c r="A84" s="20">
        <v>4</v>
      </c>
      <c r="B84" s="20"/>
      <c r="C84" s="20"/>
      <c r="D84" s="20"/>
      <c r="E84" s="20"/>
    </row>
    <row r="85" spans="1:5" ht="15">
      <c r="A85" s="18"/>
      <c r="B85" s="18" t="s">
        <v>23</v>
      </c>
      <c r="C85" s="18"/>
      <c r="D85" s="18"/>
      <c r="E85" s="18">
        <f>SUM(E81:E84)</f>
        <v>109.26</v>
      </c>
    </row>
    <row r="86" spans="1:5" ht="15">
      <c r="A86" s="23"/>
      <c r="B86" s="23"/>
      <c r="C86" s="23"/>
      <c r="D86" s="23"/>
      <c r="E86" s="23"/>
    </row>
    <row r="87" spans="1:5" ht="18">
      <c r="A87" s="36"/>
      <c r="B87" s="36"/>
      <c r="C87" s="34" t="s">
        <v>69</v>
      </c>
      <c r="D87" s="36"/>
      <c r="E87" s="36"/>
    </row>
    <row r="88" spans="1:5" ht="15.75">
      <c r="A88" s="11" t="s">
        <v>1</v>
      </c>
      <c r="B88" s="12" t="s">
        <v>18</v>
      </c>
      <c r="C88" s="13" t="s">
        <v>2</v>
      </c>
      <c r="D88" s="13" t="s">
        <v>19</v>
      </c>
      <c r="E88" s="13" t="s">
        <v>20</v>
      </c>
    </row>
    <row r="89" spans="1:5" ht="14.25">
      <c r="A89" s="20">
        <v>1</v>
      </c>
      <c r="B89" s="20" t="s">
        <v>49</v>
      </c>
      <c r="C89" s="14" t="s">
        <v>22</v>
      </c>
      <c r="D89" s="20"/>
      <c r="E89" s="30">
        <v>109.26</v>
      </c>
    </row>
    <row r="90" spans="1:5" ht="14.25">
      <c r="A90" s="20">
        <v>2</v>
      </c>
      <c r="B90" s="20"/>
      <c r="C90" s="15"/>
      <c r="D90" s="20"/>
      <c r="E90" s="20"/>
    </row>
    <row r="91" spans="1:5" ht="14.25">
      <c r="A91" s="20">
        <v>3</v>
      </c>
      <c r="B91" s="15"/>
      <c r="C91" s="15"/>
      <c r="D91" s="20"/>
      <c r="E91" s="20"/>
    </row>
    <row r="92" spans="1:5" ht="14.25">
      <c r="A92" s="20">
        <v>4</v>
      </c>
      <c r="B92" s="20"/>
      <c r="C92" s="20"/>
      <c r="D92" s="20"/>
      <c r="E92" s="20"/>
    </row>
    <row r="93" spans="1:5" ht="15">
      <c r="A93" s="18"/>
      <c r="B93" s="18" t="s">
        <v>23</v>
      </c>
      <c r="C93" s="18"/>
      <c r="D93" s="18"/>
      <c r="E93" s="18">
        <f>SUM(E89:E92)</f>
        <v>109.26</v>
      </c>
    </row>
    <row r="94" spans="1:5" ht="15">
      <c r="A94" s="23"/>
      <c r="B94" s="23"/>
      <c r="C94" s="23"/>
      <c r="D94" s="23"/>
      <c r="E94" s="23"/>
    </row>
    <row r="95" spans="1:5" ht="15">
      <c r="A95" s="25"/>
      <c r="B95" s="26" t="s">
        <v>46</v>
      </c>
      <c r="C95" s="25"/>
      <c r="D95" s="25"/>
      <c r="E95" s="37">
        <f>E5+E14+E21+E29+E37+E45+E53+E61+E77+E85+E93+E69</f>
        <v>19782.004999999997</v>
      </c>
    </row>
  </sheetData>
  <sheetProtection selectLockedCells="1" selectUnlockedCells="1"/>
  <mergeCells count="6">
    <mergeCell ref="A1:E1"/>
    <mergeCell ref="A7:E7"/>
    <mergeCell ref="A16:E16"/>
    <mergeCell ref="A23:E23"/>
    <mergeCell ref="A31:E31"/>
    <mergeCell ref="A39:E39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2020-10-21T12:13:26Z</dcterms:modified>
  <cp:category/>
  <cp:version/>
  <cp:contentType/>
  <cp:contentStatus/>
</cp:coreProperties>
</file>